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8192" windowHeight="11760"/>
  </bookViews>
  <sheets>
    <sheet name="Ark1" sheetId="1" r:id="rId1"/>
    <sheet name="Ark2" sheetId="2" r:id="rId2"/>
    <sheet name="Ark3" sheetId="3" r:id="rId3"/>
  </sheets>
  <definedNames>
    <definedName name="_xlnm.Print_Area" localSheetId="0">'Ark1'!$A$1:$I$34</definedName>
  </definedNames>
  <calcPr calcId="145621"/>
</workbook>
</file>

<file path=xl/calcChain.xml><?xml version="1.0" encoding="utf-8"?>
<calcChain xmlns="http://schemas.openxmlformats.org/spreadsheetml/2006/main">
  <c r="I29" i="1" l="1"/>
  <c r="I2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9" i="1"/>
  <c r="I30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9" i="1"/>
  <c r="I3" i="1" l="1"/>
  <c r="I5" i="1"/>
</calcChain>
</file>

<file path=xl/sharedStrings.xml><?xml version="1.0" encoding="utf-8"?>
<sst xmlns="http://schemas.openxmlformats.org/spreadsheetml/2006/main" count="58" uniqueCount="45">
  <si>
    <t>Tiltag</t>
  </si>
  <si>
    <t>Enhed</t>
  </si>
  <si>
    <t>Point</t>
  </si>
  <si>
    <t>Note</t>
  </si>
  <si>
    <t>Ejendommens samlede areal der indgår i beregningen af det tilladte antal fugle til udsætning.</t>
  </si>
  <si>
    <t>Vegetationsstriber i midtmark</t>
  </si>
  <si>
    <t>100 meter</t>
  </si>
  <si>
    <t>Vegetationsstriber</t>
  </si>
  <si>
    <t>Græsbræmmer som fodpose</t>
  </si>
  <si>
    <t>Barjordsstriber</t>
  </si>
  <si>
    <t>Tætslåede vegetationsstriber</t>
  </si>
  <si>
    <t>Insektvolde</t>
  </si>
  <si>
    <t>Kombination af 3 tiltag: tiltag 1 samt 3-7 samlet</t>
  </si>
  <si>
    <t>Kombination af 3 tiltag: tiltag 2 samt 3-7 samlet</t>
  </si>
  <si>
    <t>1 ha.</t>
  </si>
  <si>
    <t>Point i alt</t>
  </si>
  <si>
    <r>
      <t xml:space="preserve">Biotopplanejendommens samlede areal i hektar, </t>
    </r>
    <r>
      <rPr>
        <i/>
        <sz val="10"/>
        <rFont val="Georgia"/>
        <family val="1"/>
      </rPr>
      <t>Note 1</t>
    </r>
  </si>
  <si>
    <t>Der er i pointsystemet taget højde for, at en enhed på f.eks. 100 m insektvold, betyder mere på en lille ejendom end på en stor. For alle tiltagene sker der derfor en forholdsmæssig afkortning i pointtildelingen. Point-summen beregnes som følger:</t>
  </si>
  <si>
    <r>
      <t xml:space="preserve">Antal enheder </t>
    </r>
    <r>
      <rPr>
        <sz val="9"/>
        <rFont val="Georgia"/>
        <family val="1"/>
      </rPr>
      <t>(100m =    1 enhed)</t>
    </r>
  </si>
  <si>
    <r>
      <t xml:space="preserve">Biotopplanejendommens dyrkede areal i hektar, </t>
    </r>
    <r>
      <rPr>
        <i/>
        <sz val="11"/>
        <color theme="1"/>
        <rFont val="Calibri"/>
        <family val="2"/>
        <scheme val="minor"/>
      </rPr>
      <t>Note 2</t>
    </r>
  </si>
  <si>
    <r>
      <t xml:space="preserve">Summen af point for tiltagene x 100 ha. / biotopplanejendommens </t>
    </r>
    <r>
      <rPr>
        <i/>
        <u/>
        <sz val="10"/>
        <rFont val="Times New Roman"/>
        <family val="1"/>
      </rPr>
      <t>dyrkede</t>
    </r>
    <r>
      <rPr>
        <i/>
        <sz val="10"/>
        <rFont val="Times New Roman"/>
        <family val="1"/>
      </rPr>
      <t xml:space="preserve"> areal i ha.</t>
    </r>
  </si>
  <si>
    <t>Vibelavninger</t>
  </si>
  <si>
    <t>Lysåben vegetation/arronderinger</t>
  </si>
  <si>
    <t>Træ- og buskbevoksninger</t>
  </si>
  <si>
    <t>Etablering af levende hegn og linjeformede markopdelinger</t>
  </si>
  <si>
    <t>Levende hegn og linjeformede markopdelinger</t>
  </si>
  <si>
    <t>Etablering af søer</t>
  </si>
  <si>
    <t>Søer</t>
  </si>
  <si>
    <t>Genåbning af rørlagte grøfter og vandløb</t>
  </si>
  <si>
    <t>Pr. lavning</t>
  </si>
  <si>
    <t>0,5 ha.</t>
  </si>
  <si>
    <t>Stenbunker</t>
  </si>
  <si>
    <t>Pr. sø</t>
  </si>
  <si>
    <t>Pr. bunke</t>
  </si>
  <si>
    <t>Pr. kasse</t>
  </si>
  <si>
    <t>Redekasser</t>
  </si>
  <si>
    <t>Redekassetype 1 - museædere</t>
  </si>
  <si>
    <t>Redekassetype 2 - eng- &amp; agerfugle</t>
  </si>
  <si>
    <t>Antal fugle der kan sættes ud:</t>
  </si>
  <si>
    <t>Heraf må agerhøns maksimalt udgøre:</t>
  </si>
  <si>
    <t>Etablering af træ- og buskbevoksninger</t>
  </si>
  <si>
    <t>Pointskema for 5-årige biotopplaner</t>
  </si>
  <si>
    <t>Point pr. enhed ift. Dyrket areal</t>
  </si>
  <si>
    <t>Point pr. enhed v. 100 ha</t>
  </si>
  <si>
    <t>Point uafhængige af arealstørrelse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</si>
</sst>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i/>
      <sz val="10"/>
      <name val="Arial"/>
      <family val="2"/>
    </font>
    <font>
      <sz val="10"/>
      <color theme="1"/>
      <name val="Georgia"/>
      <family val="1"/>
    </font>
    <font>
      <sz val="10"/>
      <color rgb="FF000000"/>
      <name val="Georgia"/>
      <family val="1"/>
    </font>
    <font>
      <b/>
      <sz val="10"/>
      <color theme="1"/>
      <name val="Georgia"/>
      <family val="1"/>
    </font>
    <font>
      <sz val="10"/>
      <name val="Georgia"/>
      <family val="1"/>
    </font>
    <font>
      <b/>
      <sz val="10"/>
      <name val="Georgia"/>
      <family val="1"/>
    </font>
    <font>
      <i/>
      <sz val="10"/>
      <name val="Georgia"/>
      <family val="1"/>
    </font>
    <font>
      <sz val="9"/>
      <name val="Georgia"/>
      <family val="1"/>
    </font>
    <font>
      <i/>
      <sz val="11"/>
      <color theme="1"/>
      <name val="Calibri"/>
      <family val="2"/>
      <scheme val="minor"/>
    </font>
    <font>
      <i/>
      <u/>
      <sz val="10"/>
      <name val="Times New Roman"/>
      <family val="1"/>
    </font>
    <font>
      <b/>
      <sz val="16"/>
      <color theme="1"/>
      <name val="Calibri"/>
      <family val="2"/>
      <scheme val="minor"/>
    </font>
    <font>
      <i/>
      <sz val="10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5" fillId="0" borderId="8" xfId="0" applyFont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top"/>
    </xf>
    <xf numFmtId="0" fontId="3" fillId="0" borderId="21" xfId="0" applyFont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3" fillId="5" borderId="21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28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64" fontId="6" fillId="2" borderId="11" xfId="0" applyNumberFormat="1" applyFont="1" applyFill="1" applyBorder="1" applyAlignment="1" applyProtection="1">
      <alignment horizontal="center" vertical="center" wrapText="1"/>
    </xf>
    <xf numFmtId="164" fontId="6" fillId="2" borderId="10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tabSelected="1" topLeftCell="A7" zoomScaleNormal="100" workbookViewId="0">
      <selection activeCell="K11" sqref="K11"/>
    </sheetView>
  </sheetViews>
  <sheetFormatPr defaultRowHeight="14.4" x14ac:dyDescent="0.3"/>
  <cols>
    <col min="1" max="1" width="2.33203125" customWidth="1"/>
    <col min="2" max="2" width="9.44140625" customWidth="1"/>
    <col min="3" max="3" width="45" customWidth="1"/>
    <col min="4" max="4" width="8" bestFit="1" customWidth="1"/>
    <col min="5" max="5" width="7.88671875" customWidth="1"/>
    <col min="6" max="6" width="9.44140625" customWidth="1"/>
    <col min="7" max="7" width="9.6640625" customWidth="1"/>
    <col min="8" max="8" width="10.5546875" customWidth="1"/>
    <col min="9" max="9" width="9" bestFit="1" customWidth="1"/>
    <col min="10" max="10" width="8.6640625" bestFit="1" customWidth="1"/>
  </cols>
  <sheetData>
    <row r="1" spans="2:9" ht="21" x14ac:dyDescent="0.4">
      <c r="B1" s="68" t="s">
        <v>41</v>
      </c>
      <c r="C1" s="68"/>
      <c r="D1" s="68"/>
      <c r="E1" s="68"/>
      <c r="F1" s="68"/>
      <c r="G1" s="68"/>
      <c r="H1" s="68"/>
      <c r="I1" s="68"/>
    </row>
    <row r="2" spans="2:9" ht="15" thickBot="1" x14ac:dyDescent="0.35"/>
    <row r="3" spans="2:9" ht="15" customHeight="1" x14ac:dyDescent="0.3">
      <c r="B3" s="35" t="s">
        <v>16</v>
      </c>
      <c r="C3" s="46"/>
      <c r="D3" s="48">
        <v>100</v>
      </c>
      <c r="F3" s="39" t="s">
        <v>38</v>
      </c>
      <c r="G3" s="40"/>
      <c r="H3" s="41"/>
      <c r="I3" s="33">
        <f>IF(I30&gt;149,12,IF(I30&gt;139,11,IF(I30&gt;129,10,IF(I30&gt;119,9,IF(I30&gt;109,8,IF(I30&gt;-1,7))))))*D3</f>
        <v>700</v>
      </c>
    </row>
    <row r="4" spans="2:9" ht="15" customHeight="1" thickBot="1" x14ac:dyDescent="0.35">
      <c r="B4" s="37"/>
      <c r="C4" s="47"/>
      <c r="D4" s="49"/>
      <c r="E4" s="3"/>
      <c r="F4" s="42"/>
      <c r="G4" s="43"/>
      <c r="H4" s="44"/>
      <c r="I4" s="34"/>
    </row>
    <row r="5" spans="2:9" x14ac:dyDescent="0.3">
      <c r="B5" s="35" t="s">
        <v>19</v>
      </c>
      <c r="C5" s="36"/>
      <c r="D5" s="48">
        <v>100</v>
      </c>
      <c r="F5" s="51" t="s">
        <v>39</v>
      </c>
      <c r="G5" s="52"/>
      <c r="H5" s="53"/>
      <c r="I5" s="57">
        <f>D3*4</f>
        <v>400</v>
      </c>
    </row>
    <row r="6" spans="2:9" ht="15" thickBot="1" x14ac:dyDescent="0.35">
      <c r="B6" s="37"/>
      <c r="C6" s="38"/>
      <c r="D6" s="49"/>
      <c r="F6" s="54"/>
      <c r="G6" s="55"/>
      <c r="H6" s="56"/>
      <c r="I6" s="58"/>
    </row>
    <row r="7" spans="2:9" ht="15" thickBot="1" x14ac:dyDescent="0.35"/>
    <row r="8" spans="2:9" ht="74.25" customHeight="1" thickBot="1" x14ac:dyDescent="0.35">
      <c r="B8" s="71" t="s">
        <v>0</v>
      </c>
      <c r="C8" s="72"/>
      <c r="D8" s="73"/>
      <c r="E8" s="24" t="s">
        <v>1</v>
      </c>
      <c r="F8" s="25" t="s">
        <v>43</v>
      </c>
      <c r="G8" s="5" t="s">
        <v>42</v>
      </c>
      <c r="H8" s="6" t="s">
        <v>18</v>
      </c>
      <c r="I8" s="7" t="s">
        <v>2</v>
      </c>
    </row>
    <row r="9" spans="2:9" ht="27" thickBot="1" x14ac:dyDescent="0.35">
      <c r="B9" s="9">
        <v>1</v>
      </c>
      <c r="C9" s="59" t="s">
        <v>5</v>
      </c>
      <c r="D9" s="60"/>
      <c r="E9" s="19" t="s">
        <v>6</v>
      </c>
      <c r="F9" s="26">
        <v>5</v>
      </c>
      <c r="G9" s="17">
        <f>F9*100/$D$5</f>
        <v>5</v>
      </c>
      <c r="H9" s="18">
        <v>0</v>
      </c>
      <c r="I9" s="74">
        <f>F9*H9*(100/$D$5)</f>
        <v>0</v>
      </c>
    </row>
    <row r="10" spans="2:9" ht="27" thickBot="1" x14ac:dyDescent="0.35">
      <c r="B10" s="9">
        <v>2</v>
      </c>
      <c r="C10" s="61" t="s">
        <v>7</v>
      </c>
      <c r="D10" s="62"/>
      <c r="E10" s="27" t="s">
        <v>6</v>
      </c>
      <c r="F10" s="28">
        <v>2</v>
      </c>
      <c r="G10" s="16">
        <f t="shared" ref="G10:G26" si="0">F10*100/$D$5</f>
        <v>2</v>
      </c>
      <c r="H10" s="18">
        <v>0</v>
      </c>
      <c r="I10" s="74">
        <f t="shared" ref="I10:I26" si="1">F10*H10*(100/$D$5)</f>
        <v>0</v>
      </c>
    </row>
    <row r="11" spans="2:9" ht="27" thickBot="1" x14ac:dyDescent="0.35">
      <c r="B11" s="9">
        <v>4</v>
      </c>
      <c r="C11" s="61" t="s">
        <v>8</v>
      </c>
      <c r="D11" s="62"/>
      <c r="E11" s="27" t="s">
        <v>6</v>
      </c>
      <c r="F11" s="28">
        <v>1.5</v>
      </c>
      <c r="G11" s="16">
        <f t="shared" si="0"/>
        <v>1.5</v>
      </c>
      <c r="H11" s="18">
        <v>0</v>
      </c>
      <c r="I11" s="74">
        <f t="shared" si="1"/>
        <v>0</v>
      </c>
    </row>
    <row r="12" spans="2:9" ht="27" thickBot="1" x14ac:dyDescent="0.35">
      <c r="B12" s="9">
        <v>5</v>
      </c>
      <c r="C12" s="61" t="s">
        <v>9</v>
      </c>
      <c r="D12" s="62"/>
      <c r="E12" s="27" t="s">
        <v>6</v>
      </c>
      <c r="F12" s="28">
        <v>2</v>
      </c>
      <c r="G12" s="16">
        <f t="shared" si="0"/>
        <v>2</v>
      </c>
      <c r="H12" s="18">
        <v>0</v>
      </c>
      <c r="I12" s="74">
        <f t="shared" si="1"/>
        <v>0</v>
      </c>
    </row>
    <row r="13" spans="2:9" ht="27" thickBot="1" x14ac:dyDescent="0.35">
      <c r="B13" s="9">
        <v>6</v>
      </c>
      <c r="C13" s="61" t="s">
        <v>10</v>
      </c>
      <c r="D13" s="62"/>
      <c r="E13" s="27" t="s">
        <v>6</v>
      </c>
      <c r="F13" s="28">
        <v>1</v>
      </c>
      <c r="G13" s="16">
        <f t="shared" si="0"/>
        <v>1</v>
      </c>
      <c r="H13" s="18">
        <v>0</v>
      </c>
      <c r="I13" s="74">
        <f t="shared" si="1"/>
        <v>0</v>
      </c>
    </row>
    <row r="14" spans="2:9" ht="27" thickBot="1" x14ac:dyDescent="0.35">
      <c r="B14" s="9">
        <v>7</v>
      </c>
      <c r="C14" s="61" t="s">
        <v>11</v>
      </c>
      <c r="D14" s="62"/>
      <c r="E14" s="27" t="s">
        <v>6</v>
      </c>
      <c r="F14" s="28">
        <v>2</v>
      </c>
      <c r="G14" s="16">
        <f t="shared" si="0"/>
        <v>2</v>
      </c>
      <c r="H14" s="18">
        <v>0</v>
      </c>
      <c r="I14" s="74">
        <f t="shared" si="1"/>
        <v>0</v>
      </c>
    </row>
    <row r="15" spans="2:9" ht="27" thickBot="1" x14ac:dyDescent="0.35">
      <c r="B15" s="9">
        <v>8</v>
      </c>
      <c r="C15" s="61" t="s">
        <v>12</v>
      </c>
      <c r="D15" s="62"/>
      <c r="E15" s="27" t="s">
        <v>6</v>
      </c>
      <c r="F15" s="28">
        <v>5</v>
      </c>
      <c r="G15" s="16">
        <f t="shared" si="0"/>
        <v>5</v>
      </c>
      <c r="H15" s="18">
        <v>0</v>
      </c>
      <c r="I15" s="74">
        <f t="shared" si="1"/>
        <v>0</v>
      </c>
    </row>
    <row r="16" spans="2:9" ht="27" thickBot="1" x14ac:dyDescent="0.35">
      <c r="B16" s="9">
        <v>9</v>
      </c>
      <c r="C16" s="61" t="s">
        <v>13</v>
      </c>
      <c r="D16" s="62"/>
      <c r="E16" s="27" t="s">
        <v>6</v>
      </c>
      <c r="F16" s="28">
        <v>1</v>
      </c>
      <c r="G16" s="16">
        <f t="shared" si="0"/>
        <v>1</v>
      </c>
      <c r="H16" s="18">
        <v>0</v>
      </c>
      <c r="I16" s="74">
        <f t="shared" si="1"/>
        <v>0</v>
      </c>
    </row>
    <row r="17" spans="2:9" ht="30" customHeight="1" thickBot="1" x14ac:dyDescent="0.35">
      <c r="B17" s="9">
        <v>12</v>
      </c>
      <c r="C17" s="61" t="s">
        <v>21</v>
      </c>
      <c r="D17" s="62"/>
      <c r="E17" s="29" t="s">
        <v>29</v>
      </c>
      <c r="F17" s="21">
        <v>1</v>
      </c>
      <c r="G17" s="16">
        <f t="shared" si="0"/>
        <v>1</v>
      </c>
      <c r="H17" s="18">
        <v>0</v>
      </c>
      <c r="I17" s="74">
        <f t="shared" si="1"/>
        <v>0</v>
      </c>
    </row>
    <row r="18" spans="2:9" ht="27.6" customHeight="1" thickBot="1" x14ac:dyDescent="0.35">
      <c r="B18" s="9">
        <v>13</v>
      </c>
      <c r="C18" s="61" t="s">
        <v>22</v>
      </c>
      <c r="D18" s="62"/>
      <c r="E18" s="29" t="s">
        <v>14</v>
      </c>
      <c r="F18" s="21">
        <v>15</v>
      </c>
      <c r="G18" s="16">
        <f t="shared" si="0"/>
        <v>15</v>
      </c>
      <c r="H18" s="18">
        <v>0</v>
      </c>
      <c r="I18" s="74">
        <f t="shared" si="1"/>
        <v>0</v>
      </c>
    </row>
    <row r="19" spans="2:9" ht="27" customHeight="1" thickBot="1" x14ac:dyDescent="0.35">
      <c r="B19" s="9">
        <v>15</v>
      </c>
      <c r="C19" s="61" t="s">
        <v>40</v>
      </c>
      <c r="D19" s="62"/>
      <c r="E19" s="30" t="s">
        <v>30</v>
      </c>
      <c r="F19" s="31">
        <v>5</v>
      </c>
      <c r="G19" s="16">
        <f t="shared" si="0"/>
        <v>5</v>
      </c>
      <c r="H19" s="18">
        <v>0</v>
      </c>
      <c r="I19" s="74">
        <f t="shared" si="1"/>
        <v>0</v>
      </c>
    </row>
    <row r="20" spans="2:9" ht="27" customHeight="1" thickBot="1" x14ac:dyDescent="0.35">
      <c r="B20" s="9">
        <v>16</v>
      </c>
      <c r="C20" s="61" t="s">
        <v>23</v>
      </c>
      <c r="D20" s="62"/>
      <c r="E20" s="27" t="s">
        <v>30</v>
      </c>
      <c r="F20" s="28">
        <v>4</v>
      </c>
      <c r="G20" s="16">
        <f t="shared" si="0"/>
        <v>4</v>
      </c>
      <c r="H20" s="18">
        <v>0</v>
      </c>
      <c r="I20" s="74">
        <f t="shared" si="1"/>
        <v>0</v>
      </c>
    </row>
    <row r="21" spans="2:9" ht="27" thickBot="1" x14ac:dyDescent="0.35">
      <c r="B21" s="9">
        <v>17</v>
      </c>
      <c r="C21" s="61" t="s">
        <v>24</v>
      </c>
      <c r="D21" s="62"/>
      <c r="E21" s="32" t="s">
        <v>6</v>
      </c>
      <c r="F21" s="29">
        <v>3</v>
      </c>
      <c r="G21" s="16">
        <f t="shared" si="0"/>
        <v>3</v>
      </c>
      <c r="H21" s="18">
        <v>0</v>
      </c>
      <c r="I21" s="74">
        <f t="shared" si="1"/>
        <v>0</v>
      </c>
    </row>
    <row r="22" spans="2:9" ht="27" customHeight="1" thickBot="1" x14ac:dyDescent="0.35">
      <c r="B22" s="9">
        <v>18</v>
      </c>
      <c r="C22" s="61" t="s">
        <v>25</v>
      </c>
      <c r="D22" s="62"/>
      <c r="E22" s="32" t="s">
        <v>6</v>
      </c>
      <c r="F22" s="31">
        <v>2</v>
      </c>
      <c r="G22" s="16">
        <f t="shared" si="0"/>
        <v>2</v>
      </c>
      <c r="H22" s="18">
        <v>0</v>
      </c>
      <c r="I22" s="74">
        <f t="shared" si="1"/>
        <v>0</v>
      </c>
    </row>
    <row r="23" spans="2:9" ht="27" customHeight="1" thickBot="1" x14ac:dyDescent="0.35">
      <c r="B23" s="9">
        <v>20</v>
      </c>
      <c r="C23" s="61" t="s">
        <v>26</v>
      </c>
      <c r="D23" s="62"/>
      <c r="E23" s="32" t="s">
        <v>32</v>
      </c>
      <c r="F23" s="21">
        <v>10</v>
      </c>
      <c r="G23" s="16">
        <f t="shared" si="0"/>
        <v>10</v>
      </c>
      <c r="H23" s="18">
        <v>0</v>
      </c>
      <c r="I23" s="74">
        <f t="shared" si="1"/>
        <v>0</v>
      </c>
    </row>
    <row r="24" spans="2:9" ht="27" customHeight="1" thickBot="1" x14ac:dyDescent="0.35">
      <c r="B24" s="9">
        <v>21</v>
      </c>
      <c r="C24" s="61" t="s">
        <v>27</v>
      </c>
      <c r="D24" s="62"/>
      <c r="E24" s="32" t="s">
        <v>32</v>
      </c>
      <c r="F24" s="21">
        <v>4</v>
      </c>
      <c r="G24" s="16">
        <f t="shared" si="0"/>
        <v>4</v>
      </c>
      <c r="H24" s="18">
        <v>0</v>
      </c>
      <c r="I24" s="74">
        <f t="shared" si="1"/>
        <v>0</v>
      </c>
    </row>
    <row r="25" spans="2:9" ht="27" thickBot="1" x14ac:dyDescent="0.35">
      <c r="B25" s="9">
        <v>22</v>
      </c>
      <c r="C25" s="61" t="s">
        <v>28</v>
      </c>
      <c r="D25" s="62"/>
      <c r="E25" s="32" t="s">
        <v>6</v>
      </c>
      <c r="F25" s="21">
        <v>5</v>
      </c>
      <c r="G25" s="16">
        <f t="shared" si="0"/>
        <v>5</v>
      </c>
      <c r="H25" s="18">
        <v>0</v>
      </c>
      <c r="I25" s="74">
        <f t="shared" si="1"/>
        <v>0</v>
      </c>
    </row>
    <row r="26" spans="2:9" ht="27" thickBot="1" x14ac:dyDescent="0.35">
      <c r="B26" s="9">
        <v>23</v>
      </c>
      <c r="C26" s="69" t="s">
        <v>31</v>
      </c>
      <c r="D26" s="70"/>
      <c r="E26" s="20" t="s">
        <v>33</v>
      </c>
      <c r="F26" s="20">
        <v>2</v>
      </c>
      <c r="G26" s="16">
        <f t="shared" si="0"/>
        <v>2</v>
      </c>
      <c r="H26" s="18">
        <v>0</v>
      </c>
      <c r="I26" s="74">
        <f t="shared" si="1"/>
        <v>0</v>
      </c>
    </row>
    <row r="27" spans="2:9" ht="27" customHeight="1" thickBot="1" x14ac:dyDescent="0.35">
      <c r="B27" s="12">
        <v>24</v>
      </c>
      <c r="C27" s="13" t="s">
        <v>35</v>
      </c>
      <c r="D27" s="14"/>
      <c r="E27" s="76" t="s">
        <v>44</v>
      </c>
      <c r="F27" s="76"/>
      <c r="G27" s="76"/>
      <c r="H27" s="76"/>
      <c r="I27" s="77"/>
    </row>
    <row r="28" spans="2:9" ht="27" customHeight="1" thickBot="1" x14ac:dyDescent="0.35">
      <c r="B28" s="9"/>
      <c r="C28" s="61" t="s">
        <v>36</v>
      </c>
      <c r="D28" s="62"/>
      <c r="E28" s="20" t="s">
        <v>34</v>
      </c>
      <c r="F28" s="20">
        <v>0.5</v>
      </c>
      <c r="G28" s="21">
        <v>0.5</v>
      </c>
      <c r="H28" s="11">
        <v>0</v>
      </c>
      <c r="I28" s="75">
        <f>H28*F28</f>
        <v>0</v>
      </c>
    </row>
    <row r="29" spans="2:9" ht="27" customHeight="1" thickBot="1" x14ac:dyDescent="0.35">
      <c r="B29" s="15"/>
      <c r="C29" s="63" t="s">
        <v>37</v>
      </c>
      <c r="D29" s="64"/>
      <c r="E29" s="22" t="s">
        <v>34</v>
      </c>
      <c r="F29" s="22">
        <v>0.1</v>
      </c>
      <c r="G29" s="23">
        <v>0.1</v>
      </c>
      <c r="H29" s="11">
        <v>0</v>
      </c>
      <c r="I29" s="75">
        <f>H29*F29</f>
        <v>0</v>
      </c>
    </row>
    <row r="30" spans="2:9" ht="15" thickBot="1" x14ac:dyDescent="0.35">
      <c r="B30" s="65" t="s">
        <v>15</v>
      </c>
      <c r="C30" s="66"/>
      <c r="D30" s="66"/>
      <c r="E30" s="66"/>
      <c r="F30" s="66"/>
      <c r="G30" s="66"/>
      <c r="H30" s="67"/>
      <c r="I30" s="10">
        <f>FLOOR(100+SUM(I9:I29),1)</f>
        <v>100</v>
      </c>
    </row>
    <row r="31" spans="2:9" x14ac:dyDescent="0.3">
      <c r="B31" s="4" t="s">
        <v>3</v>
      </c>
      <c r="C31" s="1"/>
      <c r="D31" s="1"/>
      <c r="E31" s="1"/>
      <c r="F31" s="1"/>
      <c r="G31" s="1"/>
      <c r="H31" s="1"/>
      <c r="I31" s="1"/>
    </row>
    <row r="32" spans="2:9" x14ac:dyDescent="0.3">
      <c r="B32" s="2">
        <v>1</v>
      </c>
      <c r="C32" s="50" t="s">
        <v>4</v>
      </c>
      <c r="D32" s="50"/>
      <c r="E32" s="50"/>
      <c r="F32" s="50"/>
      <c r="G32" s="50"/>
      <c r="H32" s="50"/>
      <c r="I32" s="50"/>
    </row>
    <row r="33" spans="2:8" ht="47.25" customHeight="1" x14ac:dyDescent="0.3">
      <c r="B33" s="8">
        <v>2</v>
      </c>
      <c r="C33" s="45" t="s">
        <v>17</v>
      </c>
      <c r="D33" s="45"/>
      <c r="E33" s="45"/>
      <c r="F33" s="45"/>
      <c r="G33" s="45"/>
      <c r="H33" s="45"/>
    </row>
    <row r="34" spans="2:8" x14ac:dyDescent="0.3">
      <c r="C34" s="45" t="s">
        <v>20</v>
      </c>
      <c r="D34" s="45"/>
      <c r="E34" s="45"/>
      <c r="F34" s="45"/>
      <c r="G34" s="45"/>
      <c r="H34" s="45"/>
    </row>
  </sheetData>
  <protectedRanges>
    <protectedRange sqref="D3" name="Område1_1"/>
  </protectedRanges>
  <mergeCells count="35">
    <mergeCell ref="B30:H30"/>
    <mergeCell ref="B1:I1"/>
    <mergeCell ref="C25:D25"/>
    <mergeCell ref="C26:D26"/>
    <mergeCell ref="B8:D8"/>
    <mergeCell ref="C28:D28"/>
    <mergeCell ref="C20:D20"/>
    <mergeCell ref="C21:D21"/>
    <mergeCell ref="C22:D22"/>
    <mergeCell ref="C23:D23"/>
    <mergeCell ref="C24:D24"/>
    <mergeCell ref="C15:D15"/>
    <mergeCell ref="C16:D16"/>
    <mergeCell ref="C17:D17"/>
    <mergeCell ref="E27:I27"/>
    <mergeCell ref="C11:D11"/>
    <mergeCell ref="C12:D12"/>
    <mergeCell ref="C13:D13"/>
    <mergeCell ref="C14:D14"/>
    <mergeCell ref="C29:D29"/>
    <mergeCell ref="I3:I4"/>
    <mergeCell ref="B5:C6"/>
    <mergeCell ref="F3:H4"/>
    <mergeCell ref="C34:H34"/>
    <mergeCell ref="B3:C4"/>
    <mergeCell ref="D3:D4"/>
    <mergeCell ref="C32:I32"/>
    <mergeCell ref="C33:H33"/>
    <mergeCell ref="D5:D6"/>
    <mergeCell ref="F5:H6"/>
    <mergeCell ref="I5:I6"/>
    <mergeCell ref="C9:D9"/>
    <mergeCell ref="C18:D18"/>
    <mergeCell ref="C19:D19"/>
    <mergeCell ref="C10:D10"/>
  </mergeCell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Rasmussen, Søren Egelund</dc:creator>
  <cp:lastModifiedBy>Jesper Andersen</cp:lastModifiedBy>
  <cp:lastPrinted>2018-03-19T14:58:05Z</cp:lastPrinted>
  <dcterms:created xsi:type="dcterms:W3CDTF">2014-02-14T12:39:53Z</dcterms:created>
  <dcterms:modified xsi:type="dcterms:W3CDTF">2018-04-13T08:19:00Z</dcterms:modified>
</cp:coreProperties>
</file>